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0" windowWidth="10320" windowHeight="6795"/>
  </bookViews>
  <sheets>
    <sheet name="Dati" sheetId="1" r:id="rId1"/>
    <sheet name="LEGENDA - piovosità" sheetId="4" r:id="rId2"/>
    <sheet name="Grafici" sheetId="3" r:id="rId3"/>
  </sheets>
  <definedNames>
    <definedName name="_xlnm.Print_Area" localSheetId="0">Dati!$A$1:$H$24</definedName>
    <definedName name="_xlnm.Print_Area" localSheetId="2">Grafici!$N$19</definedName>
  </definedNames>
  <calcPr calcId="125725"/>
</workbook>
</file>

<file path=xl/calcChain.xml><?xml version="1.0" encoding="utf-8"?>
<calcChain xmlns="http://schemas.openxmlformats.org/spreadsheetml/2006/main">
  <c r="C16" i="1"/>
  <c r="D16"/>
  <c r="E16"/>
  <c r="F16"/>
  <c r="G16"/>
  <c r="H16"/>
  <c r="L5"/>
  <c r="L6"/>
  <c r="L7"/>
  <c r="L8"/>
  <c r="L9"/>
  <c r="L10"/>
  <c r="L11"/>
  <c r="L12"/>
  <c r="L13"/>
  <c r="L14"/>
  <c r="L15"/>
  <c r="L4"/>
  <c r="J5"/>
  <c r="J6"/>
  <c r="J7"/>
  <c r="J8"/>
  <c r="J9"/>
  <c r="J10"/>
  <c r="J11"/>
  <c r="J12"/>
  <c r="J13"/>
  <c r="J14"/>
  <c r="J15"/>
  <c r="J4"/>
  <c r="I5"/>
  <c r="I6"/>
  <c r="I7"/>
  <c r="I8"/>
  <c r="I9"/>
  <c r="I10"/>
  <c r="I11"/>
  <c r="I12"/>
  <c r="I13"/>
  <c r="I14"/>
  <c r="I15"/>
  <c r="I4"/>
  <c r="K5"/>
  <c r="K6"/>
  <c r="K7"/>
  <c r="K8"/>
  <c r="K9"/>
  <c r="K10"/>
  <c r="K11"/>
  <c r="K12"/>
  <c r="K13"/>
  <c r="K14"/>
  <c r="K15"/>
  <c r="K4"/>
  <c r="B16"/>
  <c r="L16"/>
  <c r="K16"/>
  <c r="J16"/>
  <c r="I16"/>
</calcChain>
</file>

<file path=xl/sharedStrings.xml><?xml version="1.0" encoding="utf-8"?>
<sst xmlns="http://schemas.openxmlformats.org/spreadsheetml/2006/main" count="36" uniqueCount="35">
  <si>
    <t>PIOVOSITA' IN mm.</t>
  </si>
  <si>
    <t>MEDIA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</si>
  <si>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</si>
  <si>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</si>
  <si>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</si>
  <si>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</si>
  <si>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</si>
  <si>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</si>
  <si>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</si>
  <si>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</si>
  <si>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</si>
  <si>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</si>
  <si>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</si>
  <si>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</si>
  <si>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TOTALE</t>
  </si>
  <si>
    <t>AGRATE</t>
  </si>
  <si>
    <t>ESTREMI</t>
  </si>
  <si>
    <t>STORICA</t>
  </si>
  <si>
    <t>&gt;1,5 media</t>
  </si>
  <si>
    <t>&lt; 1/2 media</t>
  </si>
  <si>
    <t>&lt;10%media</t>
  </si>
  <si>
    <t>&gt;10% media</t>
  </si>
  <si>
    <t>quantitativo pari o inferiore del 10% rispetto alla media mensile</t>
  </si>
  <si>
    <t>quantitativo pari o inferiore alla metà della media mensile</t>
  </si>
  <si>
    <t>quantitativo pari o superiore del 10% rispetto alla media mensile</t>
  </si>
  <si>
    <t>Quantitativo pari o superiore a 1.5 volte la media menile</t>
  </si>
  <si>
    <t>dove la cella è colorata di giallo, il valore assume particolare rilevanza</t>
  </si>
  <si>
    <r>
      <t xml:space="preserve">  LEGENDA </t>
    </r>
    <r>
      <rPr>
        <b/>
        <sz val="20"/>
        <rFont val="Arial"/>
        <family val="2"/>
      </rPr>
      <t xml:space="preserve"> - piovosità</t>
    </r>
  </si>
  <si>
    <t>t. min. +6,0° (08/04 h 07:20) +13,9° (22/04 h 06:20)</t>
  </si>
  <si>
    <t>t. max +10,1° (14/04 h 15:20) + 23,6° (30/04 h 16:50)</t>
  </si>
  <si>
    <t>t. media mensile +13,5° (media storica +13,5°)</t>
  </si>
  <si>
    <t>vento raff. Max kmh 40,2 ESE (04/04 h 03:10)</t>
  </si>
  <si>
    <t>n. gg. piovosi (&gt;1mm) 10 (media storica gg. 10)</t>
  </si>
  <si>
    <t>ET evapotraspirazione mm. 77,5 (dal 01/01/19 mm. 230,1)</t>
  </si>
  <si>
    <t>radiaz. min wmq 172 (23/04 h 12:18) max 1192 (29/04 h 12:32)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</si>
</sst>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12"/>
      <name val="Calibri"/>
      <family val="2"/>
    </font>
    <font>
      <b/>
      <sz val="20"/>
      <color indexed="12"/>
      <name val="Calibri"/>
      <family val="2"/>
    </font>
    <font>
      <sz val="20"/>
      <color indexed="10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sz val="24"/>
      <name val="Arial"/>
      <family val="2"/>
    </font>
    <font>
      <sz val="8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5" fillId="0" borderId="0" xfId="0" applyFont="1" applyFill="1"/>
    <xf numFmtId="0" fontId="1" fillId="0" borderId="0" xfId="0" applyFont="1" applyFill="1"/>
    <xf numFmtId="0" fontId="4" fillId="0" borderId="0" xfId="0" applyFont="1"/>
    <xf numFmtId="0" fontId="6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/>
    <xf numFmtId="0" fontId="4" fillId="2" borderId="0" xfId="0" applyFont="1" applyFill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17" fillId="0" borderId="0" xfId="0" applyFont="1"/>
    <xf numFmtId="0" fontId="18" fillId="3" borderId="0" xfId="0" applyFont="1" applyFill="1"/>
    <xf numFmtId="0" fontId="19" fillId="0" borderId="0" xfId="0" applyFont="1"/>
    <xf numFmtId="0" fontId="21" fillId="3" borderId="0" xfId="0" applyFont="1" applyFill="1"/>
    <xf numFmtId="0" fontId="18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17" xfId="0" applyFont="1" applyBorder="1" applyAlignment="1"/>
    <xf numFmtId="1" fontId="4" fillId="0" borderId="0" xfId="0" applyNumberFormat="1" applyFont="1" applyAlignment="1">
      <alignment horizontal="center" wrapText="1"/>
    </xf>
    <xf numFmtId="0" fontId="19" fillId="0" borderId="2" xfId="0" applyFont="1" applyBorder="1" applyAlignment="1">
      <alignment wrapText="1"/>
    </xf>
    <xf numFmtId="0" fontId="19" fillId="0" borderId="3" xfId="0" applyFont="1" applyBorder="1" applyAlignment="1"/>
    <xf numFmtId="0" fontId="19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20" fillId="0" borderId="3" xfId="0" applyFont="1" applyBorder="1" applyAlignment="1"/>
    <xf numFmtId="0" fontId="14" fillId="2" borderId="8" xfId="0" applyFont="1" applyFill="1" applyBorder="1" applyAlignment="1"/>
    <xf numFmtId="0" fontId="9" fillId="0" borderId="9" xfId="0" applyFont="1" applyBorder="1" applyAlignment="1"/>
    <xf numFmtId="0" fontId="9" fillId="0" borderId="10" xfId="0" applyFont="1" applyBorder="1" applyAlignment="1"/>
    <xf numFmtId="0" fontId="10" fillId="0" borderId="11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16" xfId="0" applyFont="1" applyBorder="1" applyAlignment="1"/>
    <xf numFmtId="0" fontId="15" fillId="0" borderId="11" xfId="0" applyFont="1" applyBorder="1" applyAlignment="1"/>
    <xf numFmtId="0" fontId="15" fillId="0" borderId="12" xfId="0" applyFont="1" applyBorder="1" applyAlignment="1"/>
    <xf numFmtId="0" fontId="15" fillId="0" borderId="13" xfId="0" applyFont="1" applyBorder="1" applyAlignment="1"/>
    <xf numFmtId="0" fontId="11" fillId="0" borderId="11" xfId="0" applyFont="1" applyBorder="1" applyAlignment="1"/>
    <xf numFmtId="0" fontId="12" fillId="0" borderId="11" xfId="0" applyFont="1" applyBorder="1" applyAlignment="1"/>
    <xf numFmtId="0" fontId="13" fillId="0" borderId="11" xfId="0" applyFont="1" applyBorder="1" applyAlignment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PIOVOSITA' in mm.</a:t>
            </a:r>
          </a:p>
        </c:rich>
      </c:tx>
      <c:layout>
        <c:manualLayout>
          <c:xMode val="edge"/>
          <c:yMode val="edge"/>
          <c:x val="0.41379310344827575"/>
          <c:y val="3.6363636363636362E-2"/>
        </c:manualLayout>
      </c:layout>
      <c:spPr>
        <a:noFill/>
        <a:ln w="25400">
          <a:noFill/>
        </a:ln>
      </c:spPr>
    </c:title>
    <c:view3D>
      <c:hPercent val="6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009404388714846"/>
          <c:y val="0.13181818181818244"/>
          <c:w val="0.77586206896551724"/>
          <c:h val="0.72045454545454568"/>
        </c:manualLayout>
      </c:layout>
      <c:bar3DChart>
        <c:barDir val="col"/>
        <c:grouping val="clustered"/>
        <c:ser>
          <c:idx val="0"/>
          <c:order val="0"/>
          <c:tx>
            <c:strRef>
              <c:f>Dati!$A$4</c:f>
              <c:strCache>
                <c:ptCount val="1"/>
                <c:pt idx="0">
                  <c:v>GEN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Dati!$B$3:$H$3</c:f>
              <c:strCache>
                <c:ptCount val="7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</c:strCache>
            </c:strRef>
          </c:cat>
          <c:val>
            <c:numRef>
              <c:f>Dati!$B$4:$H$4</c:f>
              <c:numCache>
                <c:formatCode>General</c:formatCode>
                <c:ptCount val="7"/>
                <c:pt idx="0">
                  <c:v>65</c:v>
                </c:pt>
                <c:pt idx="1">
                  <c:v>19</c:v>
                </c:pt>
                <c:pt idx="2">
                  <c:v>50</c:v>
                </c:pt>
                <c:pt idx="3">
                  <c:v>5</c:v>
                </c:pt>
                <c:pt idx="4">
                  <c:v>22</c:v>
                </c:pt>
                <c:pt idx="5">
                  <c:v>51</c:v>
                </c:pt>
                <c:pt idx="6">
                  <c:v>216</c:v>
                </c:pt>
              </c:numCache>
            </c:numRef>
          </c:val>
        </c:ser>
        <c:ser>
          <c:idx val="1"/>
          <c:order val="1"/>
          <c:tx>
            <c:strRef>
              <c:f>Dati!$A$5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Dati!$B$3:$H$3</c:f>
              <c:strCache>
                <c:ptCount val="7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</c:strCache>
            </c:strRef>
          </c:cat>
          <c:val>
            <c:numRef>
              <c:f>Dati!$B$5:$H$5</c:f>
              <c:numCache>
                <c:formatCode>General</c:formatCode>
                <c:ptCount val="7"/>
                <c:pt idx="0">
                  <c:v>55</c:v>
                </c:pt>
                <c:pt idx="1">
                  <c:v>46</c:v>
                </c:pt>
                <c:pt idx="2">
                  <c:v>29</c:v>
                </c:pt>
                <c:pt idx="3">
                  <c:v>68</c:v>
                </c:pt>
                <c:pt idx="4">
                  <c:v>139</c:v>
                </c:pt>
                <c:pt idx="5">
                  <c:v>98</c:v>
                </c:pt>
                <c:pt idx="6">
                  <c:v>145</c:v>
                </c:pt>
              </c:numCache>
            </c:numRef>
          </c:val>
        </c:ser>
        <c:ser>
          <c:idx val="2"/>
          <c:order val="2"/>
          <c:tx>
            <c:strRef>
              <c:f>Dati!$A$6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Dati!$B$3:$H$3</c:f>
              <c:strCache>
                <c:ptCount val="7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</c:strCache>
            </c:strRef>
          </c:cat>
          <c:val>
            <c:numRef>
              <c:f>Dati!$B$6:$H$6</c:f>
              <c:numCache>
                <c:formatCode>General</c:formatCode>
                <c:ptCount val="7"/>
                <c:pt idx="0">
                  <c:v>70</c:v>
                </c:pt>
                <c:pt idx="1">
                  <c:v>15</c:v>
                </c:pt>
                <c:pt idx="2">
                  <c:v>210</c:v>
                </c:pt>
                <c:pt idx="3">
                  <c:v>33</c:v>
                </c:pt>
                <c:pt idx="4">
                  <c:v>58</c:v>
                </c:pt>
                <c:pt idx="5">
                  <c:v>22</c:v>
                </c:pt>
                <c:pt idx="6">
                  <c:v>67</c:v>
                </c:pt>
              </c:numCache>
            </c:numRef>
          </c:val>
        </c:ser>
        <c:ser>
          <c:idx val="3"/>
          <c:order val="3"/>
          <c:tx>
            <c:strRef>
              <c:f>Dati!$A$7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Dati!$B$3:$H$3</c:f>
              <c:strCache>
                <c:ptCount val="7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</c:strCache>
            </c:strRef>
          </c:cat>
          <c:val>
            <c:numRef>
              <c:f>Dati!$B$7:$H$7</c:f>
              <c:numCache>
                <c:formatCode>General</c:formatCode>
                <c:ptCount val="7"/>
                <c:pt idx="0">
                  <c:v>85</c:v>
                </c:pt>
                <c:pt idx="1">
                  <c:v>116</c:v>
                </c:pt>
                <c:pt idx="2">
                  <c:v>120</c:v>
                </c:pt>
                <c:pt idx="3">
                  <c:v>64</c:v>
                </c:pt>
                <c:pt idx="4">
                  <c:v>43</c:v>
                </c:pt>
                <c:pt idx="5">
                  <c:v>69</c:v>
                </c:pt>
                <c:pt idx="6">
                  <c:v>97</c:v>
                </c:pt>
              </c:numCache>
            </c:numRef>
          </c:val>
        </c:ser>
        <c:ser>
          <c:idx val="4"/>
          <c:order val="4"/>
          <c:tx>
            <c:strRef>
              <c:f>Dati!$A$8</c:f>
              <c:strCache>
                <c:ptCount val="1"/>
                <c:pt idx="0">
                  <c:v>MAG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Dati!$B$3:$H$3</c:f>
              <c:strCache>
                <c:ptCount val="7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</c:strCache>
            </c:strRef>
          </c:cat>
          <c:val>
            <c:numRef>
              <c:f>Dati!$B$8:$H$8</c:f>
              <c:numCache>
                <c:formatCode>General</c:formatCode>
                <c:ptCount val="7"/>
                <c:pt idx="0">
                  <c:v>105</c:v>
                </c:pt>
                <c:pt idx="2">
                  <c:v>105</c:v>
                </c:pt>
                <c:pt idx="3">
                  <c:v>155</c:v>
                </c:pt>
                <c:pt idx="4">
                  <c:v>160</c:v>
                </c:pt>
                <c:pt idx="5">
                  <c:v>84</c:v>
                </c:pt>
                <c:pt idx="6">
                  <c:v>49</c:v>
                </c:pt>
              </c:numCache>
            </c:numRef>
          </c:val>
        </c:ser>
        <c:ser>
          <c:idx val="5"/>
          <c:order val="5"/>
          <c:tx>
            <c:strRef>
              <c:f>Dati!$A$9</c:f>
              <c:strCache>
                <c:ptCount val="1"/>
                <c:pt idx="0">
                  <c:v>GIU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Dati!$B$3:$H$3</c:f>
              <c:strCache>
                <c:ptCount val="7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</c:strCache>
            </c:strRef>
          </c:cat>
          <c:val>
            <c:numRef>
              <c:f>Dati!$B$9:$H$9</c:f>
              <c:numCache>
                <c:formatCode>General</c:formatCode>
                <c:ptCount val="7"/>
                <c:pt idx="0">
                  <c:v>85</c:v>
                </c:pt>
                <c:pt idx="2">
                  <c:v>28</c:v>
                </c:pt>
                <c:pt idx="3">
                  <c:v>78</c:v>
                </c:pt>
                <c:pt idx="4">
                  <c:v>242</c:v>
                </c:pt>
                <c:pt idx="5">
                  <c:v>81</c:v>
                </c:pt>
                <c:pt idx="6">
                  <c:v>143</c:v>
                </c:pt>
              </c:numCache>
            </c:numRef>
          </c:val>
        </c:ser>
        <c:ser>
          <c:idx val="6"/>
          <c:order val="6"/>
          <c:tx>
            <c:strRef>
              <c:f>Dati!$A$10</c:f>
              <c:strCache>
                <c:ptCount val="1"/>
                <c:pt idx="0">
                  <c:v>LUG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Dati!$B$3:$H$3</c:f>
              <c:strCache>
                <c:ptCount val="7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</c:strCache>
            </c:strRef>
          </c:cat>
          <c:val>
            <c:numRef>
              <c:f>Dati!$B$10:$H$10</c:f>
              <c:numCache>
                <c:formatCode>General</c:formatCode>
                <c:ptCount val="7"/>
                <c:pt idx="0">
                  <c:v>70</c:v>
                </c:pt>
                <c:pt idx="2">
                  <c:v>220</c:v>
                </c:pt>
                <c:pt idx="3">
                  <c:v>91</c:v>
                </c:pt>
                <c:pt idx="4">
                  <c:v>167</c:v>
                </c:pt>
                <c:pt idx="5">
                  <c:v>4</c:v>
                </c:pt>
                <c:pt idx="6">
                  <c:v>228</c:v>
                </c:pt>
              </c:numCache>
            </c:numRef>
          </c:val>
        </c:ser>
        <c:ser>
          <c:idx val="7"/>
          <c:order val="7"/>
          <c:tx>
            <c:strRef>
              <c:f>Dati!$A$11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Dati!$B$3:$H$3</c:f>
              <c:strCache>
                <c:ptCount val="7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</c:strCache>
            </c:strRef>
          </c:cat>
          <c:val>
            <c:numRef>
              <c:f>Dati!$B$11:$H$11</c:f>
              <c:numCache>
                <c:formatCode>General</c:formatCode>
                <c:ptCount val="7"/>
                <c:pt idx="0">
                  <c:v>95</c:v>
                </c:pt>
                <c:pt idx="2">
                  <c:v>123</c:v>
                </c:pt>
                <c:pt idx="3">
                  <c:v>17</c:v>
                </c:pt>
                <c:pt idx="4">
                  <c:v>69</c:v>
                </c:pt>
                <c:pt idx="5">
                  <c:v>53</c:v>
                </c:pt>
                <c:pt idx="6">
                  <c:v>127</c:v>
                </c:pt>
              </c:numCache>
            </c:numRef>
          </c:val>
        </c:ser>
        <c:ser>
          <c:idx val="8"/>
          <c:order val="8"/>
          <c:tx>
            <c:strRef>
              <c:f>Dati!$A$12</c:f>
              <c:strCache>
                <c:ptCount val="1"/>
                <c:pt idx="0">
                  <c:v>SET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Dati!$B$3:$H$3</c:f>
              <c:strCache>
                <c:ptCount val="7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</c:strCache>
            </c:strRef>
          </c:cat>
          <c:val>
            <c:numRef>
              <c:f>Dati!$B$12:$H$12</c:f>
              <c:numCache>
                <c:formatCode>General</c:formatCode>
                <c:ptCount val="7"/>
                <c:pt idx="0">
                  <c:v>90</c:v>
                </c:pt>
                <c:pt idx="2">
                  <c:v>31</c:v>
                </c:pt>
                <c:pt idx="3">
                  <c:v>173</c:v>
                </c:pt>
                <c:pt idx="4">
                  <c:v>32</c:v>
                </c:pt>
                <c:pt idx="5">
                  <c:v>92</c:v>
                </c:pt>
                <c:pt idx="6">
                  <c:v>11</c:v>
                </c:pt>
              </c:numCache>
            </c:numRef>
          </c:val>
        </c:ser>
        <c:ser>
          <c:idx val="9"/>
          <c:order val="9"/>
          <c:tx>
            <c:strRef>
              <c:f>Dati!$A$13</c:f>
              <c:strCache>
                <c:ptCount val="1"/>
                <c:pt idx="0">
                  <c:v>OTT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Dati!$B$3:$H$3</c:f>
              <c:strCache>
                <c:ptCount val="7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</c:strCache>
            </c:strRef>
          </c:cat>
          <c:val>
            <c:numRef>
              <c:f>Dati!$B$13:$H$13</c:f>
              <c:numCache>
                <c:formatCode>General</c:formatCode>
                <c:ptCount val="7"/>
                <c:pt idx="0">
                  <c:v>110</c:v>
                </c:pt>
                <c:pt idx="2">
                  <c:v>139</c:v>
                </c:pt>
                <c:pt idx="3">
                  <c:v>8</c:v>
                </c:pt>
                <c:pt idx="4">
                  <c:v>82</c:v>
                </c:pt>
                <c:pt idx="5">
                  <c:v>84</c:v>
                </c:pt>
                <c:pt idx="6">
                  <c:v>32</c:v>
                </c:pt>
              </c:numCache>
            </c:numRef>
          </c:val>
        </c:ser>
        <c:ser>
          <c:idx val="10"/>
          <c:order val="10"/>
          <c:tx>
            <c:strRef>
              <c:f>Dati!$A$14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Dati!$B$3:$H$3</c:f>
              <c:strCache>
                <c:ptCount val="7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</c:strCache>
            </c:strRef>
          </c:cat>
          <c:val>
            <c:numRef>
              <c:f>Dati!$B$14:$H$14</c:f>
              <c:numCache>
                <c:formatCode>General</c:formatCode>
                <c:ptCount val="7"/>
                <c:pt idx="0">
                  <c:v>100</c:v>
                </c:pt>
                <c:pt idx="2">
                  <c:v>124</c:v>
                </c:pt>
                <c:pt idx="3">
                  <c:v>119</c:v>
                </c:pt>
                <c:pt idx="4">
                  <c:v>116</c:v>
                </c:pt>
                <c:pt idx="5">
                  <c:v>6</c:v>
                </c:pt>
                <c:pt idx="6">
                  <c:v>370</c:v>
                </c:pt>
              </c:numCache>
            </c:numRef>
          </c:val>
        </c:ser>
        <c:ser>
          <c:idx val="11"/>
          <c:order val="11"/>
          <c:tx>
            <c:strRef>
              <c:f>Dati!$A$15</c:f>
              <c:strCache>
                <c:ptCount val="1"/>
                <c:pt idx="0">
                  <c:v>DIC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Dati!$B$3:$H$3</c:f>
              <c:strCache>
                <c:ptCount val="7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</c:strCache>
            </c:strRef>
          </c:cat>
          <c:val>
            <c:numRef>
              <c:f>Dati!$B$15:$H$15</c:f>
              <c:numCache>
                <c:formatCode>General</c:formatCode>
                <c:ptCount val="7"/>
                <c:pt idx="0">
                  <c:v>60</c:v>
                </c:pt>
                <c:pt idx="2">
                  <c:v>20</c:v>
                </c:pt>
                <c:pt idx="3">
                  <c:v>81</c:v>
                </c:pt>
                <c:pt idx="4">
                  <c:v>4</c:v>
                </c:pt>
                <c:pt idx="5">
                  <c:v>2</c:v>
                </c:pt>
                <c:pt idx="6">
                  <c:v>70</c:v>
                </c:pt>
              </c:numCache>
            </c:numRef>
          </c:val>
        </c:ser>
        <c:shape val="box"/>
        <c:axId val="122064896"/>
        <c:axId val="122067200"/>
        <c:axId val="0"/>
      </c:bar3DChart>
      <c:catAx>
        <c:axId val="122064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anni</a:t>
                </a:r>
              </a:p>
            </c:rich>
          </c:tx>
          <c:layout>
            <c:manualLayout>
              <c:xMode val="edge"/>
              <c:yMode val="edge"/>
              <c:x val="0.49373040752351099"/>
              <c:y val="0.909090909090909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22067200"/>
        <c:crosses val="autoZero"/>
        <c:auto val="1"/>
        <c:lblAlgn val="ctr"/>
        <c:lblOffset val="100"/>
        <c:tickLblSkip val="1"/>
        <c:tickMarkSkip val="1"/>
      </c:catAx>
      <c:valAx>
        <c:axId val="122067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mm</a:t>
                </a:r>
              </a:p>
            </c:rich>
          </c:tx>
          <c:layout>
            <c:manualLayout>
              <c:xMode val="edge"/>
              <c:yMode val="edge"/>
              <c:x val="6.4263322884012583E-2"/>
              <c:y val="0.470454545454547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22064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811912225705326"/>
          <c:y val="0.2045454545454562"/>
          <c:w val="7.8369905956113733E-2"/>
          <c:h val="0.575000000000000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59055118110235405" l="0.59055118110235405" r="0.59055118110235405" t="0.59055118110235405" header="0.51181102362204722" footer="0.31496062992126328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PIOVOSITA' .</a:t>
            </a:r>
          </a:p>
        </c:rich>
      </c:tx>
      <c:layout>
        <c:manualLayout>
          <c:xMode val="edge"/>
          <c:yMode val="edge"/>
          <c:x val="0.44288015641237333"/>
          <c:y val="3.6281179138322052E-2"/>
        </c:manualLayout>
      </c:layout>
      <c:spPr>
        <a:noFill/>
        <a:ln w="25400">
          <a:noFill/>
        </a:ln>
      </c:spPr>
    </c:title>
    <c:view3D>
      <c:hPercent val="6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989065234169042"/>
          <c:y val="0.13151956561695188"/>
          <c:w val="0.77621401881299334"/>
          <c:h val="0.72109003217570844"/>
        </c:manualLayout>
      </c:layout>
      <c:bar3DChart>
        <c:barDir val="col"/>
        <c:grouping val="clustered"/>
        <c:ser>
          <c:idx val="0"/>
          <c:order val="0"/>
          <c:tx>
            <c:strRef>
              <c:f>Dati!$A$4</c:f>
              <c:strCache>
                <c:ptCount val="1"/>
                <c:pt idx="0">
                  <c:v>GEN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Dati!$B$3:$G$3</c:f>
              <c:strCache>
                <c:ptCount val="6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Dati!$B$4:$G$4</c:f>
              <c:numCache>
                <c:formatCode>General</c:formatCode>
                <c:ptCount val="6"/>
                <c:pt idx="0">
                  <c:v>65</c:v>
                </c:pt>
                <c:pt idx="1">
                  <c:v>19</c:v>
                </c:pt>
                <c:pt idx="2">
                  <c:v>50</c:v>
                </c:pt>
                <c:pt idx="3">
                  <c:v>5</c:v>
                </c:pt>
                <c:pt idx="4">
                  <c:v>22</c:v>
                </c:pt>
                <c:pt idx="5">
                  <c:v>51</c:v>
                </c:pt>
              </c:numCache>
            </c:numRef>
          </c:val>
        </c:ser>
        <c:ser>
          <c:idx val="1"/>
          <c:order val="1"/>
          <c:tx>
            <c:strRef>
              <c:f>Dati!$A$5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Dati!$B$3:$G$3</c:f>
              <c:strCache>
                <c:ptCount val="6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Dati!$B$5:$G$5</c:f>
              <c:numCache>
                <c:formatCode>General</c:formatCode>
                <c:ptCount val="6"/>
                <c:pt idx="0">
                  <c:v>55</c:v>
                </c:pt>
                <c:pt idx="1">
                  <c:v>46</c:v>
                </c:pt>
                <c:pt idx="2">
                  <c:v>29</c:v>
                </c:pt>
                <c:pt idx="3">
                  <c:v>68</c:v>
                </c:pt>
                <c:pt idx="4">
                  <c:v>139</c:v>
                </c:pt>
                <c:pt idx="5">
                  <c:v>98</c:v>
                </c:pt>
              </c:numCache>
            </c:numRef>
          </c:val>
        </c:ser>
        <c:ser>
          <c:idx val="2"/>
          <c:order val="2"/>
          <c:tx>
            <c:strRef>
              <c:f>Dati!$A$6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Dati!$B$3:$G$3</c:f>
              <c:strCache>
                <c:ptCount val="6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Dati!$B$6:$G$6</c:f>
              <c:numCache>
                <c:formatCode>General</c:formatCode>
                <c:ptCount val="6"/>
                <c:pt idx="0">
                  <c:v>70</c:v>
                </c:pt>
                <c:pt idx="1">
                  <c:v>15</c:v>
                </c:pt>
                <c:pt idx="2">
                  <c:v>210</c:v>
                </c:pt>
                <c:pt idx="3">
                  <c:v>33</c:v>
                </c:pt>
                <c:pt idx="4">
                  <c:v>58</c:v>
                </c:pt>
                <c:pt idx="5">
                  <c:v>22</c:v>
                </c:pt>
              </c:numCache>
            </c:numRef>
          </c:val>
        </c:ser>
        <c:ser>
          <c:idx val="3"/>
          <c:order val="3"/>
          <c:tx>
            <c:strRef>
              <c:f>Dati!$A$7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Dati!$B$3:$G$3</c:f>
              <c:strCache>
                <c:ptCount val="6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Dati!$B$7:$G$7</c:f>
              <c:numCache>
                <c:formatCode>General</c:formatCode>
                <c:ptCount val="6"/>
                <c:pt idx="0">
                  <c:v>85</c:v>
                </c:pt>
                <c:pt idx="1">
                  <c:v>116</c:v>
                </c:pt>
                <c:pt idx="2">
                  <c:v>120</c:v>
                </c:pt>
                <c:pt idx="3">
                  <c:v>64</c:v>
                </c:pt>
                <c:pt idx="4">
                  <c:v>43</c:v>
                </c:pt>
                <c:pt idx="5">
                  <c:v>69</c:v>
                </c:pt>
              </c:numCache>
            </c:numRef>
          </c:val>
        </c:ser>
        <c:ser>
          <c:idx val="4"/>
          <c:order val="4"/>
          <c:tx>
            <c:strRef>
              <c:f>Dati!$A$8</c:f>
              <c:strCache>
                <c:ptCount val="1"/>
                <c:pt idx="0">
                  <c:v>MAG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Dati!$B$3:$G$3</c:f>
              <c:strCache>
                <c:ptCount val="6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Dati!$B$8:$G$8</c:f>
              <c:numCache>
                <c:formatCode>General</c:formatCode>
                <c:ptCount val="6"/>
                <c:pt idx="0">
                  <c:v>105</c:v>
                </c:pt>
                <c:pt idx="2">
                  <c:v>105</c:v>
                </c:pt>
                <c:pt idx="3">
                  <c:v>155</c:v>
                </c:pt>
                <c:pt idx="4">
                  <c:v>160</c:v>
                </c:pt>
                <c:pt idx="5">
                  <c:v>84</c:v>
                </c:pt>
              </c:numCache>
            </c:numRef>
          </c:val>
        </c:ser>
        <c:ser>
          <c:idx val="5"/>
          <c:order val="5"/>
          <c:tx>
            <c:strRef>
              <c:f>Dati!$A$9</c:f>
              <c:strCache>
                <c:ptCount val="1"/>
                <c:pt idx="0">
                  <c:v>GIU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Dati!$B$3:$G$3</c:f>
              <c:strCache>
                <c:ptCount val="6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Dati!$B$9:$G$9</c:f>
              <c:numCache>
                <c:formatCode>General</c:formatCode>
                <c:ptCount val="6"/>
                <c:pt idx="0">
                  <c:v>85</c:v>
                </c:pt>
                <c:pt idx="2">
                  <c:v>28</c:v>
                </c:pt>
                <c:pt idx="3">
                  <c:v>78</c:v>
                </c:pt>
                <c:pt idx="4">
                  <c:v>242</c:v>
                </c:pt>
                <c:pt idx="5">
                  <c:v>81</c:v>
                </c:pt>
              </c:numCache>
            </c:numRef>
          </c:val>
        </c:ser>
        <c:ser>
          <c:idx val="6"/>
          <c:order val="6"/>
          <c:tx>
            <c:strRef>
              <c:f>Dati!$A$10</c:f>
              <c:strCache>
                <c:ptCount val="1"/>
                <c:pt idx="0">
                  <c:v>LUG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Dati!$B$3:$G$3</c:f>
              <c:strCache>
                <c:ptCount val="6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Dati!$B$10:$G$10</c:f>
              <c:numCache>
                <c:formatCode>General</c:formatCode>
                <c:ptCount val="6"/>
                <c:pt idx="0">
                  <c:v>70</c:v>
                </c:pt>
                <c:pt idx="2">
                  <c:v>220</c:v>
                </c:pt>
                <c:pt idx="3">
                  <c:v>91</c:v>
                </c:pt>
                <c:pt idx="4">
                  <c:v>167</c:v>
                </c:pt>
                <c:pt idx="5">
                  <c:v>4</c:v>
                </c:pt>
              </c:numCache>
            </c:numRef>
          </c:val>
        </c:ser>
        <c:ser>
          <c:idx val="7"/>
          <c:order val="7"/>
          <c:tx>
            <c:strRef>
              <c:f>Dati!$A$11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Dati!$B$3:$G$3</c:f>
              <c:strCache>
                <c:ptCount val="6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Dati!$B$11:$G$11</c:f>
              <c:numCache>
                <c:formatCode>General</c:formatCode>
                <c:ptCount val="6"/>
                <c:pt idx="0">
                  <c:v>95</c:v>
                </c:pt>
                <c:pt idx="2">
                  <c:v>123</c:v>
                </c:pt>
                <c:pt idx="3">
                  <c:v>17</c:v>
                </c:pt>
                <c:pt idx="4">
                  <c:v>69</c:v>
                </c:pt>
                <c:pt idx="5">
                  <c:v>53</c:v>
                </c:pt>
              </c:numCache>
            </c:numRef>
          </c:val>
        </c:ser>
        <c:ser>
          <c:idx val="8"/>
          <c:order val="8"/>
          <c:tx>
            <c:strRef>
              <c:f>Dati!$A$12</c:f>
              <c:strCache>
                <c:ptCount val="1"/>
                <c:pt idx="0">
                  <c:v>SET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Dati!$B$3:$G$3</c:f>
              <c:strCache>
                <c:ptCount val="6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Dati!$B$12:$G$12</c:f>
              <c:numCache>
                <c:formatCode>General</c:formatCode>
                <c:ptCount val="6"/>
                <c:pt idx="0">
                  <c:v>90</c:v>
                </c:pt>
                <c:pt idx="2">
                  <c:v>31</c:v>
                </c:pt>
                <c:pt idx="3">
                  <c:v>173</c:v>
                </c:pt>
                <c:pt idx="4">
                  <c:v>32</c:v>
                </c:pt>
                <c:pt idx="5">
                  <c:v>92</c:v>
                </c:pt>
              </c:numCache>
            </c:numRef>
          </c:val>
        </c:ser>
        <c:ser>
          <c:idx val="9"/>
          <c:order val="9"/>
          <c:tx>
            <c:strRef>
              <c:f>Dati!$A$13</c:f>
              <c:strCache>
                <c:ptCount val="1"/>
                <c:pt idx="0">
                  <c:v>OTT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Dati!$B$3:$G$3</c:f>
              <c:strCache>
                <c:ptCount val="6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Dati!$B$13:$G$13</c:f>
              <c:numCache>
                <c:formatCode>General</c:formatCode>
                <c:ptCount val="6"/>
                <c:pt idx="0">
                  <c:v>110</c:v>
                </c:pt>
                <c:pt idx="2">
                  <c:v>139</c:v>
                </c:pt>
                <c:pt idx="3">
                  <c:v>8</c:v>
                </c:pt>
                <c:pt idx="4">
                  <c:v>82</c:v>
                </c:pt>
                <c:pt idx="5">
                  <c:v>84</c:v>
                </c:pt>
              </c:numCache>
            </c:numRef>
          </c:val>
        </c:ser>
        <c:ser>
          <c:idx val="10"/>
          <c:order val="10"/>
          <c:tx>
            <c:strRef>
              <c:f>Dati!$A$14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Dati!$B$3:$G$3</c:f>
              <c:strCache>
                <c:ptCount val="6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Dati!$B$14:$G$14</c:f>
              <c:numCache>
                <c:formatCode>General</c:formatCode>
                <c:ptCount val="6"/>
                <c:pt idx="0">
                  <c:v>100</c:v>
                </c:pt>
                <c:pt idx="2">
                  <c:v>124</c:v>
                </c:pt>
                <c:pt idx="3">
                  <c:v>119</c:v>
                </c:pt>
                <c:pt idx="4">
                  <c:v>116</c:v>
                </c:pt>
                <c:pt idx="5">
                  <c:v>6</c:v>
                </c:pt>
              </c:numCache>
            </c:numRef>
          </c:val>
        </c:ser>
        <c:ser>
          <c:idx val="11"/>
          <c:order val="11"/>
          <c:tx>
            <c:strRef>
              <c:f>Dati!$A$15</c:f>
              <c:strCache>
                <c:ptCount val="1"/>
                <c:pt idx="0">
                  <c:v>DIC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Dati!$B$3:$G$3</c:f>
              <c:strCache>
                <c:ptCount val="6"/>
                <c:pt idx="0">
                  <c:v>STORICA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Dati!$B$15:$G$15</c:f>
              <c:numCache>
                <c:formatCode>General</c:formatCode>
                <c:ptCount val="6"/>
                <c:pt idx="0">
                  <c:v>60</c:v>
                </c:pt>
                <c:pt idx="2">
                  <c:v>20</c:v>
                </c:pt>
                <c:pt idx="3">
                  <c:v>81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shape val="box"/>
        <c:axId val="122404864"/>
        <c:axId val="122406784"/>
        <c:axId val="0"/>
      </c:bar3DChart>
      <c:catAx>
        <c:axId val="122404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anni</a:t>
                </a:r>
              </a:p>
            </c:rich>
          </c:tx>
          <c:layout>
            <c:manualLayout>
              <c:xMode val="edge"/>
              <c:yMode val="edge"/>
              <c:x val="0.49452351319935139"/>
              <c:y val="0.907031382981889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22406784"/>
        <c:crosses val="autoZero"/>
        <c:auto val="1"/>
        <c:lblAlgn val="ctr"/>
        <c:lblOffset val="100"/>
        <c:tickLblSkip val="1"/>
        <c:tickMarkSkip val="1"/>
      </c:catAx>
      <c:valAx>
        <c:axId val="122406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mm</a:t>
                </a:r>
              </a:p>
            </c:rich>
          </c:tx>
          <c:layout>
            <c:manualLayout>
              <c:xMode val="edge"/>
              <c:yMode val="edge"/>
              <c:x val="6.572786382922792E-2"/>
              <c:y val="0.4693887073639652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22404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98448198670006"/>
          <c:y val="0.20408210878402144"/>
          <c:w val="7.8247425644563995E-2"/>
          <c:h val="0.573697335452117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152400</xdr:rowOff>
    </xdr:from>
    <xdr:to>
      <xdr:col>10</xdr:col>
      <xdr:colOff>0</xdr:colOff>
      <xdr:row>26</xdr:row>
      <xdr:rowOff>133350</xdr:rowOff>
    </xdr:to>
    <xdr:graphicFrame macro="">
      <xdr:nvGraphicFramePr>
        <xdr:cNvPr id="3114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361950</xdr:colOff>
      <xdr:row>32</xdr:row>
      <xdr:rowOff>38100</xdr:rowOff>
    </xdr:from>
    <xdr:to>
      <xdr:col>58</xdr:col>
      <xdr:colOff>352425</xdr:colOff>
      <xdr:row>58</xdr:row>
      <xdr:rowOff>28575</xdr:rowOff>
    </xdr:to>
    <xdr:graphicFrame macro="">
      <xdr:nvGraphicFramePr>
        <xdr:cNvPr id="3115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0.49951</cdr:x>
      <cdr:y>0.49878</cdr:y>
    </cdr:from>
    <cdr:to>
      <cdr:x>0.51157</cdr:x>
      <cdr:y>0.54154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3417" y="2098306"/>
          <a:ext cx="73392" cy="179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t-IT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9"/>
  <sheetViews>
    <sheetView tabSelected="1" view="pageBreakPreview" zoomScale="200" zoomScaleNormal="100" workbookViewId="0">
      <selection activeCell="B22" sqref="B22:H22"/>
    </sheetView>
  </sheetViews>
  <sheetFormatPr defaultRowHeight="12.75"/>
  <cols>
    <col min="3" max="8" width="8.140625" customWidth="1"/>
    <col min="9" max="9" width="6.42578125" style="13" customWidth="1"/>
    <col min="10" max="10" width="6.85546875" customWidth="1"/>
    <col min="11" max="11" width="5.5703125" style="13" customWidth="1"/>
  </cols>
  <sheetData>
    <row r="1" spans="1:12" s="1" customFormat="1">
      <c r="A1" s="2" t="s">
        <v>0</v>
      </c>
      <c r="B1" s="2"/>
      <c r="C1" s="2" t="s">
        <v>15</v>
      </c>
      <c r="D1" s="2"/>
      <c r="E1" s="2"/>
      <c r="F1" s="2"/>
      <c r="G1" s="2"/>
      <c r="I1" s="11"/>
      <c r="K1" s="11"/>
    </row>
    <row r="2" spans="1:12" s="1" customFormat="1">
      <c r="A2" s="2"/>
      <c r="B2" s="2" t="s">
        <v>1</v>
      </c>
      <c r="C2" s="2"/>
      <c r="D2" s="2"/>
      <c r="E2" s="2"/>
      <c r="F2" s="2"/>
      <c r="G2" s="2"/>
      <c r="I2" s="31" t="s">
        <v>19</v>
      </c>
      <c r="J2" s="26" t="s">
        <v>20</v>
      </c>
      <c r="K2" s="34" t="s">
        <v>18</v>
      </c>
      <c r="L2" s="28" t="s">
        <v>21</v>
      </c>
    </row>
    <row r="3" spans="1:12" s="1" customFormat="1" ht="12.75" customHeight="1">
      <c r="A3" s="2"/>
      <c r="B3" s="2" t="s">
        <v>17</v>
      </c>
      <c r="C3" s="2">
        <v>2019</v>
      </c>
      <c r="D3" s="2">
        <v>2018</v>
      </c>
      <c r="E3" s="2">
        <v>2017</v>
      </c>
      <c r="F3" s="2">
        <v>2016</v>
      </c>
      <c r="G3" s="2">
        <v>2015</v>
      </c>
      <c r="H3" s="2">
        <v>2014</v>
      </c>
      <c r="I3" s="32"/>
      <c r="J3" s="27"/>
      <c r="K3" s="26"/>
      <c r="L3" s="26"/>
    </row>
    <row r="4" spans="1:12" s="1" customFormat="1">
      <c r="A4" s="2" t="s">
        <v>2</v>
      </c>
      <c r="B4" s="2">
        <v>65</v>
      </c>
      <c r="C4" s="1">
        <v>19</v>
      </c>
      <c r="D4" s="1">
        <v>50</v>
      </c>
      <c r="E4" s="1">
        <v>5</v>
      </c>
      <c r="F4" s="1">
        <v>22</v>
      </c>
      <c r="G4" s="17">
        <v>51</v>
      </c>
      <c r="H4" s="9">
        <v>216</v>
      </c>
      <c r="I4" s="12">
        <f>B4/2</f>
        <v>32.5</v>
      </c>
      <c r="J4" s="10">
        <f>B4-B4/10</f>
        <v>58.5</v>
      </c>
      <c r="K4" s="14">
        <f>B4*1.5</f>
        <v>97.5</v>
      </c>
      <c r="L4" s="15">
        <f>B4+B4/10</f>
        <v>71.5</v>
      </c>
    </row>
    <row r="5" spans="1:12" s="1" customFormat="1">
      <c r="A5" s="2" t="s">
        <v>3</v>
      </c>
      <c r="B5" s="2">
        <v>55</v>
      </c>
      <c r="C5" s="21">
        <v>46</v>
      </c>
      <c r="D5" s="21">
        <v>29</v>
      </c>
      <c r="E5" s="21">
        <v>68</v>
      </c>
      <c r="F5" s="21">
        <v>139</v>
      </c>
      <c r="G5" s="3">
        <v>98</v>
      </c>
      <c r="H5" s="8">
        <v>145</v>
      </c>
      <c r="I5" s="12">
        <f t="shared" ref="I5:I16" si="0">B5/2</f>
        <v>27.5</v>
      </c>
      <c r="J5" s="10">
        <f t="shared" ref="J5:J16" si="1">B5-B5/10</f>
        <v>49.5</v>
      </c>
      <c r="K5" s="14">
        <f t="shared" ref="K5:K16" si="2">B5*1.5</f>
        <v>82.5</v>
      </c>
      <c r="L5" s="15">
        <f t="shared" ref="L5:L16" si="3">B5+B5/10</f>
        <v>60.5</v>
      </c>
    </row>
    <row r="6" spans="1:12" s="1" customFormat="1">
      <c r="A6" s="2" t="s">
        <v>4</v>
      </c>
      <c r="B6" s="2">
        <v>70</v>
      </c>
      <c r="C6" s="24">
        <v>15</v>
      </c>
      <c r="D6" s="22">
        <v>210</v>
      </c>
      <c r="E6" s="22">
        <v>33</v>
      </c>
      <c r="F6" s="22">
        <v>58</v>
      </c>
      <c r="G6" s="9">
        <v>22</v>
      </c>
      <c r="H6" s="1">
        <v>67</v>
      </c>
      <c r="I6" s="12">
        <f t="shared" si="0"/>
        <v>35</v>
      </c>
      <c r="J6" s="10">
        <f t="shared" si="1"/>
        <v>63</v>
      </c>
      <c r="K6" s="14">
        <f t="shared" si="2"/>
        <v>105</v>
      </c>
      <c r="L6" s="15">
        <f t="shared" si="3"/>
        <v>77</v>
      </c>
    </row>
    <row r="7" spans="1:12" s="1" customFormat="1">
      <c r="A7" s="2" t="s">
        <v>5</v>
      </c>
      <c r="B7" s="2">
        <v>85</v>
      </c>
      <c r="C7" s="23">
        <v>116</v>
      </c>
      <c r="D7" s="23">
        <v>120</v>
      </c>
      <c r="E7" s="23">
        <v>64</v>
      </c>
      <c r="F7" s="23">
        <v>43</v>
      </c>
      <c r="G7" s="1">
        <v>69</v>
      </c>
      <c r="H7" s="9">
        <v>97</v>
      </c>
      <c r="I7" s="12">
        <f t="shared" si="0"/>
        <v>42.5</v>
      </c>
      <c r="J7" s="10">
        <f t="shared" si="1"/>
        <v>76.5</v>
      </c>
      <c r="K7" s="14">
        <f t="shared" si="2"/>
        <v>127.5</v>
      </c>
      <c r="L7" s="15">
        <f t="shared" si="3"/>
        <v>93.5</v>
      </c>
    </row>
    <row r="8" spans="1:12" s="1" customFormat="1">
      <c r="A8" s="2" t="s">
        <v>6</v>
      </c>
      <c r="B8" s="2">
        <v>105</v>
      </c>
      <c r="C8" s="2"/>
      <c r="D8" s="2">
        <v>105</v>
      </c>
      <c r="E8" s="2">
        <v>155</v>
      </c>
      <c r="F8" s="2">
        <v>160</v>
      </c>
      <c r="G8" s="3">
        <v>84</v>
      </c>
      <c r="H8" s="8">
        <v>49</v>
      </c>
      <c r="I8" s="12">
        <f t="shared" si="0"/>
        <v>52.5</v>
      </c>
      <c r="J8" s="10">
        <f t="shared" si="1"/>
        <v>94.5</v>
      </c>
      <c r="K8" s="14">
        <f t="shared" si="2"/>
        <v>157.5</v>
      </c>
      <c r="L8" s="15">
        <f t="shared" si="3"/>
        <v>115.5</v>
      </c>
    </row>
    <row r="9" spans="1:12" s="1" customFormat="1">
      <c r="A9" s="2" t="s">
        <v>7</v>
      </c>
      <c r="B9" s="2">
        <v>85</v>
      </c>
      <c r="C9" s="9"/>
      <c r="D9" s="9">
        <v>28</v>
      </c>
      <c r="E9" s="2">
        <v>78</v>
      </c>
      <c r="F9" s="25">
        <v>242</v>
      </c>
      <c r="G9" s="2">
        <v>81</v>
      </c>
      <c r="H9" s="16">
        <v>143</v>
      </c>
      <c r="I9" s="12">
        <f t="shared" si="0"/>
        <v>42.5</v>
      </c>
      <c r="J9" s="10">
        <f t="shared" si="1"/>
        <v>76.5</v>
      </c>
      <c r="K9" s="14">
        <f t="shared" si="2"/>
        <v>127.5</v>
      </c>
      <c r="L9" s="15">
        <f t="shared" si="3"/>
        <v>93.5</v>
      </c>
    </row>
    <row r="10" spans="1:12" s="1" customFormat="1">
      <c r="A10" s="2" t="s">
        <v>8</v>
      </c>
      <c r="B10" s="2">
        <v>70</v>
      </c>
      <c r="C10" s="19"/>
      <c r="D10" s="16">
        <v>220</v>
      </c>
      <c r="E10" s="16">
        <v>91</v>
      </c>
      <c r="F10" s="16">
        <v>167</v>
      </c>
      <c r="G10" s="20">
        <v>4</v>
      </c>
      <c r="H10" s="19">
        <v>228</v>
      </c>
      <c r="I10" s="12">
        <f t="shared" si="0"/>
        <v>35</v>
      </c>
      <c r="J10" s="10">
        <f t="shared" si="1"/>
        <v>63</v>
      </c>
      <c r="K10" s="14">
        <f t="shared" si="2"/>
        <v>105</v>
      </c>
      <c r="L10" s="15">
        <f t="shared" si="3"/>
        <v>77</v>
      </c>
    </row>
    <row r="11" spans="1:12" s="1" customFormat="1">
      <c r="A11" s="2" t="s">
        <v>9</v>
      </c>
      <c r="B11" s="2">
        <v>95</v>
      </c>
      <c r="C11" s="23"/>
      <c r="D11" s="23">
        <v>123</v>
      </c>
      <c r="E11" s="23">
        <v>17</v>
      </c>
      <c r="F11" s="23">
        <v>69</v>
      </c>
      <c r="G11" s="9">
        <v>53</v>
      </c>
      <c r="H11" s="1">
        <v>127</v>
      </c>
      <c r="I11" s="12">
        <f t="shared" si="0"/>
        <v>47.5</v>
      </c>
      <c r="J11" s="10">
        <f t="shared" si="1"/>
        <v>85.5</v>
      </c>
      <c r="K11" s="14">
        <f t="shared" si="2"/>
        <v>142.5</v>
      </c>
      <c r="L11" s="15">
        <f t="shared" si="3"/>
        <v>104.5</v>
      </c>
    </row>
    <row r="12" spans="1:12" s="1" customFormat="1">
      <c r="A12" s="2" t="s">
        <v>10</v>
      </c>
      <c r="B12" s="2">
        <v>90</v>
      </c>
      <c r="C12" s="9"/>
      <c r="D12" s="9">
        <v>31</v>
      </c>
      <c r="E12" s="9">
        <v>173</v>
      </c>
      <c r="F12" s="9">
        <v>32</v>
      </c>
      <c r="G12" s="8">
        <v>92</v>
      </c>
      <c r="H12" s="9">
        <v>11</v>
      </c>
      <c r="I12" s="12">
        <f t="shared" si="0"/>
        <v>45</v>
      </c>
      <c r="J12" s="10">
        <f t="shared" si="1"/>
        <v>81</v>
      </c>
      <c r="K12" s="14">
        <f t="shared" si="2"/>
        <v>135</v>
      </c>
      <c r="L12" s="15">
        <f t="shared" si="3"/>
        <v>99</v>
      </c>
    </row>
    <row r="13" spans="1:12" s="1" customFormat="1">
      <c r="A13" s="2" t="s">
        <v>11</v>
      </c>
      <c r="B13" s="2">
        <v>110</v>
      </c>
      <c r="C13" s="23"/>
      <c r="D13" s="23">
        <v>139</v>
      </c>
      <c r="E13" s="23">
        <v>8</v>
      </c>
      <c r="F13" s="23">
        <v>82</v>
      </c>
      <c r="G13" s="17">
        <v>84</v>
      </c>
      <c r="H13" s="1">
        <v>32</v>
      </c>
      <c r="I13" s="12">
        <f t="shared" si="0"/>
        <v>55</v>
      </c>
      <c r="J13" s="10">
        <f t="shared" si="1"/>
        <v>99</v>
      </c>
      <c r="K13" s="14">
        <f t="shared" si="2"/>
        <v>165</v>
      </c>
      <c r="L13" s="15">
        <f t="shared" si="3"/>
        <v>121</v>
      </c>
    </row>
    <row r="14" spans="1:12" s="1" customFormat="1">
      <c r="A14" s="2" t="s">
        <v>12</v>
      </c>
      <c r="B14" s="2">
        <v>100</v>
      </c>
      <c r="C14" s="20"/>
      <c r="D14" s="20">
        <v>124</v>
      </c>
      <c r="E14" s="20">
        <v>119</v>
      </c>
      <c r="F14" s="20">
        <v>116</v>
      </c>
      <c r="G14" s="20">
        <v>6</v>
      </c>
      <c r="H14" s="20">
        <v>370</v>
      </c>
      <c r="I14" s="12">
        <f t="shared" si="0"/>
        <v>50</v>
      </c>
      <c r="J14" s="10">
        <f t="shared" si="1"/>
        <v>90</v>
      </c>
      <c r="K14" s="14">
        <f t="shared" si="2"/>
        <v>150</v>
      </c>
      <c r="L14" s="15">
        <f t="shared" si="3"/>
        <v>110</v>
      </c>
    </row>
    <row r="15" spans="1:12" s="1" customFormat="1">
      <c r="A15" s="2" t="s">
        <v>13</v>
      </c>
      <c r="B15" s="2">
        <v>60</v>
      </c>
      <c r="C15" s="9"/>
      <c r="D15" s="9">
        <v>20</v>
      </c>
      <c r="E15" s="9">
        <v>81</v>
      </c>
      <c r="F15" s="9">
        <v>4</v>
      </c>
      <c r="G15" s="3">
        <v>2</v>
      </c>
      <c r="H15" s="17">
        <v>70</v>
      </c>
      <c r="I15" s="12">
        <f t="shared" si="0"/>
        <v>30</v>
      </c>
      <c r="J15" s="10">
        <f t="shared" si="1"/>
        <v>54</v>
      </c>
      <c r="K15" s="14">
        <f t="shared" si="2"/>
        <v>90</v>
      </c>
      <c r="L15" s="15">
        <f t="shared" si="3"/>
        <v>66</v>
      </c>
    </row>
    <row r="16" spans="1:12" s="1" customFormat="1" ht="12.75" customHeight="1">
      <c r="A16" s="2" t="s">
        <v>14</v>
      </c>
      <c r="B16" s="2">
        <f t="shared" ref="B16" si="4">SUM(B4:B15)</f>
        <v>990</v>
      </c>
      <c r="C16" s="2">
        <f>SUM(C4:C15)</f>
        <v>196</v>
      </c>
      <c r="D16" s="2">
        <f t="shared" ref="D16" si="5">SUM(D4:D15)</f>
        <v>1199</v>
      </c>
      <c r="E16" s="2">
        <f t="shared" ref="E16" si="6">SUM(E4:E15)</f>
        <v>892</v>
      </c>
      <c r="F16" s="2">
        <f t="shared" ref="F16" si="7">SUM(F4:F15)</f>
        <v>1134</v>
      </c>
      <c r="G16" s="2">
        <f t="shared" ref="G16" si="8">SUM(G4:G15)</f>
        <v>646</v>
      </c>
      <c r="H16" s="3">
        <f t="shared" ref="H16" si="9">SUM(H4:H15)</f>
        <v>1555</v>
      </c>
      <c r="I16" s="12">
        <f t="shared" si="0"/>
        <v>495</v>
      </c>
      <c r="J16" s="10">
        <f t="shared" si="1"/>
        <v>891</v>
      </c>
      <c r="K16" s="14">
        <f t="shared" si="2"/>
        <v>1485</v>
      </c>
      <c r="L16" s="15">
        <f t="shared" si="3"/>
        <v>1089</v>
      </c>
    </row>
    <row r="17" spans="1:11" s="7" customFormat="1" ht="12" customHeight="1">
      <c r="A17" s="6"/>
      <c r="B17" s="6"/>
      <c r="C17" s="6"/>
      <c r="D17" s="6"/>
      <c r="E17" s="6"/>
      <c r="F17" s="6"/>
      <c r="G17" s="6"/>
      <c r="H17" s="6"/>
      <c r="J17" s="29"/>
      <c r="K17" s="30"/>
    </row>
    <row r="18" spans="1:11" s="1" customFormat="1">
      <c r="A18" s="5" t="s">
        <v>16</v>
      </c>
      <c r="B18" s="33" t="s">
        <v>28</v>
      </c>
      <c r="C18" s="33"/>
      <c r="D18" s="33"/>
      <c r="E18" s="33"/>
      <c r="F18" s="33"/>
      <c r="G18" s="33"/>
      <c r="H18" s="33"/>
      <c r="I18" s="11"/>
      <c r="K18" s="11"/>
    </row>
    <row r="19" spans="1:11" s="1" customFormat="1">
      <c r="A19" s="18" t="s">
        <v>5</v>
      </c>
      <c r="B19" s="35" t="s">
        <v>29</v>
      </c>
      <c r="C19" s="36"/>
      <c r="D19" s="36"/>
      <c r="E19" s="36"/>
      <c r="F19" s="36"/>
      <c r="G19" s="36"/>
      <c r="H19" s="37"/>
      <c r="I19" s="11"/>
      <c r="K19" s="11"/>
    </row>
    <row r="20" spans="1:11" s="1" customFormat="1">
      <c r="A20" s="5">
        <v>2019</v>
      </c>
      <c r="B20" s="36" t="s">
        <v>30</v>
      </c>
      <c r="C20" s="47"/>
      <c r="D20" s="47"/>
      <c r="E20" s="47"/>
      <c r="F20" s="47"/>
      <c r="G20" s="47"/>
      <c r="I20" s="11"/>
      <c r="K20" s="11"/>
    </row>
    <row r="21" spans="1:11" s="1" customFormat="1">
      <c r="A21" s="2"/>
      <c r="B21" s="41" t="s">
        <v>31</v>
      </c>
      <c r="C21" s="42"/>
      <c r="D21" s="42"/>
      <c r="E21" s="42"/>
      <c r="F21" s="42"/>
      <c r="G21" s="42"/>
      <c r="H21" s="43"/>
      <c r="I21" s="11"/>
      <c r="K21" s="11"/>
    </row>
    <row r="22" spans="1:11" s="1" customFormat="1">
      <c r="A22" s="2"/>
      <c r="B22" s="44" t="s">
        <v>34</v>
      </c>
      <c r="C22" s="45"/>
      <c r="D22" s="45"/>
      <c r="E22" s="45"/>
      <c r="F22" s="45"/>
      <c r="G22" s="45"/>
      <c r="H22" s="46"/>
      <c r="I22" s="11"/>
      <c r="K22" s="11"/>
    </row>
    <row r="23" spans="1:11">
      <c r="B23" s="1" t="s">
        <v>32</v>
      </c>
      <c r="C23" s="1"/>
      <c r="D23" s="1"/>
      <c r="E23" s="1"/>
      <c r="F23" s="1"/>
      <c r="G23" s="1"/>
      <c r="H23" s="1"/>
    </row>
    <row r="24" spans="1:11" ht="13.5" customHeight="1" thickBot="1">
      <c r="A24" s="4"/>
      <c r="B24" s="38" t="s">
        <v>33</v>
      </c>
      <c r="C24" s="39"/>
      <c r="D24" s="39"/>
      <c r="E24" s="39"/>
      <c r="F24" s="39"/>
      <c r="G24" s="39"/>
      <c r="H24" s="40"/>
    </row>
    <row r="27" spans="1:11">
      <c r="D27" s="2"/>
    </row>
    <row r="1059" spans="3:3">
      <c r="C1059" s="9"/>
    </row>
  </sheetData>
  <mergeCells count="11">
    <mergeCell ref="B19:H19"/>
    <mergeCell ref="B24:H24"/>
    <mergeCell ref="B21:H21"/>
    <mergeCell ref="B22:H22"/>
    <mergeCell ref="B20:G20"/>
    <mergeCell ref="J2:J3"/>
    <mergeCell ref="L2:L3"/>
    <mergeCell ref="J17:K17"/>
    <mergeCell ref="I2:I3"/>
    <mergeCell ref="B18:H18"/>
    <mergeCell ref="K2:K3"/>
  </mergeCells>
  <phoneticPr fontId="0" type="noConversion"/>
  <pageMargins left="0.78740157480314965" right="0.78740157480314965" top="0.59055118110236227" bottom="0.46" header="0.51181102362204722" footer="0.38"/>
  <pageSetup paperSize="9" scale="17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sqref="A1:I7"/>
    </sheetView>
  </sheetViews>
  <sheetFormatPr defaultRowHeight="12.75"/>
  <cols>
    <col min="1" max="1" width="43.5703125" customWidth="1"/>
    <col min="9" max="9" width="9.28515625" customWidth="1"/>
  </cols>
  <sheetData>
    <row r="1" spans="1:9">
      <c r="A1" s="54" t="s">
        <v>27</v>
      </c>
      <c r="B1" s="55"/>
      <c r="C1" s="55"/>
      <c r="D1" s="55"/>
      <c r="E1" s="55"/>
      <c r="F1" s="55"/>
      <c r="G1" s="55"/>
      <c r="H1" s="55"/>
      <c r="I1" s="56"/>
    </row>
    <row r="2" spans="1:9">
      <c r="A2" s="57"/>
      <c r="B2" s="58"/>
      <c r="C2" s="58"/>
      <c r="D2" s="58"/>
      <c r="E2" s="58"/>
      <c r="F2" s="58"/>
      <c r="G2" s="58"/>
      <c r="H2" s="58"/>
      <c r="I2" s="59"/>
    </row>
    <row r="3" spans="1:9" ht="26.25">
      <c r="A3" s="51" t="s">
        <v>22</v>
      </c>
      <c r="B3" s="52"/>
      <c r="C3" s="52"/>
      <c r="D3" s="52"/>
      <c r="E3" s="52"/>
      <c r="F3" s="52"/>
      <c r="G3" s="52"/>
      <c r="H3" s="52"/>
      <c r="I3" s="53"/>
    </row>
    <row r="4" spans="1:9" ht="26.25">
      <c r="A4" s="60" t="s">
        <v>23</v>
      </c>
      <c r="B4" s="52"/>
      <c r="C4" s="52"/>
      <c r="D4" s="52"/>
      <c r="E4" s="52"/>
      <c r="F4" s="52"/>
      <c r="G4" s="52"/>
      <c r="H4" s="52"/>
      <c r="I4" s="53"/>
    </row>
    <row r="5" spans="1:9" ht="26.25">
      <c r="A5" s="61" t="s">
        <v>24</v>
      </c>
      <c r="B5" s="52"/>
      <c r="C5" s="52"/>
      <c r="D5" s="52"/>
      <c r="E5" s="52"/>
      <c r="F5" s="52"/>
      <c r="G5" s="52"/>
      <c r="H5" s="52"/>
      <c r="I5" s="53"/>
    </row>
    <row r="6" spans="1:9" ht="26.25">
      <c r="A6" s="62" t="s">
        <v>25</v>
      </c>
      <c r="B6" s="52"/>
      <c r="C6" s="52"/>
      <c r="D6" s="52"/>
      <c r="E6" s="52"/>
      <c r="F6" s="52"/>
      <c r="G6" s="52"/>
      <c r="H6" s="52"/>
      <c r="I6" s="53"/>
    </row>
    <row r="7" spans="1:9" ht="27" thickBot="1">
      <c r="A7" s="48" t="s">
        <v>26</v>
      </c>
      <c r="B7" s="49"/>
      <c r="C7" s="49"/>
      <c r="D7" s="49"/>
      <c r="E7" s="49"/>
      <c r="F7" s="49"/>
      <c r="G7" s="49"/>
      <c r="H7" s="49"/>
      <c r="I7" s="50"/>
    </row>
  </sheetData>
  <mergeCells count="6">
    <mergeCell ref="A7:I7"/>
    <mergeCell ref="A3:I3"/>
    <mergeCell ref="A1:I2"/>
    <mergeCell ref="A4:I4"/>
    <mergeCell ref="A5:I5"/>
    <mergeCell ref="A6:I6"/>
  </mergeCells>
  <phoneticPr fontId="16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D42" sqref="D42"/>
    </sheetView>
  </sheetViews>
  <sheetFormatPr defaultRowHeight="12.75"/>
  <sheetData/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rowBreaks count="1" manualBreakCount="1">
    <brk id="54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Dati</vt:lpstr>
      <vt:lpstr>LEGENDA - piovosità</vt:lpstr>
      <vt:lpstr>Grafici</vt:lpstr>
      <vt:lpstr>Dati!Area_stampa</vt:lpstr>
      <vt:lpstr>Grafici!Area_stampa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Mannino</dc:creator>
  <cp:lastModifiedBy>meteo</cp:lastModifiedBy>
  <cp:lastPrinted>2018-11-02T18:44:24Z</cp:lastPrinted>
  <dcterms:created xsi:type="dcterms:W3CDTF">2003-04-17T14:48:36Z</dcterms:created>
  <dcterms:modified xsi:type="dcterms:W3CDTF">2019-05-01T09:56:24Z</dcterms:modified>
</cp:coreProperties>
</file>